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440" windowHeight="11760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4525"/>
</workbook>
</file>

<file path=xl/calcChain.xml><?xml version="1.0" encoding="utf-8"?>
<calcChain xmlns="http://schemas.openxmlformats.org/spreadsheetml/2006/main">
  <c r="B28" i="2" l="1"/>
  <c r="BD8" i="3" l="1"/>
  <c r="T9" i="3" s="1"/>
  <c r="AR9" i="3" l="1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S9" i="3"/>
  <c r="R9" i="3"/>
  <c r="L9" i="3"/>
  <c r="J9" i="3"/>
  <c r="G9" i="3"/>
  <c r="F9" i="3"/>
  <c r="AY9" i="3"/>
  <c r="AQ9" i="3" l="1"/>
  <c r="AP9" i="3"/>
  <c r="C9" i="3" l="1"/>
  <c r="U9" i="3" l="1"/>
  <c r="BC9" i="3" l="1"/>
  <c r="BB9" i="3" l="1"/>
  <c r="AW9" i="3"/>
  <c r="AS9" i="3"/>
  <c r="N9" i="3"/>
  <c r="E9" i="3"/>
  <c r="BA9" i="3"/>
  <c r="AV9" i="3"/>
  <c r="Q9" i="3"/>
  <c r="M9" i="3"/>
  <c r="AZ9" i="3"/>
  <c r="AU9" i="3"/>
  <c r="P9" i="3"/>
  <c r="I9" i="3"/>
  <c r="AX9" i="3"/>
  <c r="AT9" i="3"/>
  <c r="O9" i="3"/>
  <c r="H9" i="3"/>
  <c r="D9" i="3"/>
  <c r="BD9" i="3" l="1"/>
</calcChain>
</file>

<file path=xl/sharedStrings.xml><?xml version="1.0" encoding="utf-8"?>
<sst xmlns="http://schemas.openxmlformats.org/spreadsheetml/2006/main" count="112" uniqueCount="107">
  <si>
    <t>Количество обращений</t>
  </si>
  <si>
    <t>Направлено на рассмотрение  в иные органы(всего):</t>
  </si>
  <si>
    <t>поддержано</t>
  </si>
  <si>
    <t>разъяснено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</si>
  <si>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</si>
  <si>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</si>
  <si>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</si>
  <si>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</si>
  <si>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</si>
  <si>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</si>
  <si>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</si>
  <si>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</si>
  <si>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</si>
  <si>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</si>
  <si>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</si>
  <si>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</si>
  <si>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</si>
  <si>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</si>
  <si>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</si>
  <si>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</si>
  <si>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</si>
  <si>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</si>
  <si>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</si>
  <si>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</si>
  <si>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</si>
  <si>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</si>
  <si>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</si>
  <si>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</si>
  <si>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</si>
  <si>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</si>
  <si>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</si>
  <si>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</si>
  <si>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</si>
  <si>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</si>
  <si>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</si>
  <si>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</si>
  <si>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</si>
  <si>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</si>
  <si>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</si>
  <si>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</si>
  <si>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</si>
  <si>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</si>
  <si>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</si>
  <si>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</si>
  <si>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</si>
  <si>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</si>
  <si>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</si>
  <si>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</si>
  <si>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</si>
  <si>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</si>
  <si>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</si>
  <si>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</si>
  <si>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</si>
  <si>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Транспортное обслуживание населения, пассажирские перевозки</t>
  </si>
  <si>
    <t>Строительство и реконструкция дорог</t>
  </si>
  <si>
    <t>Приобретение права собственности. Прекращение права собственности</t>
  </si>
  <si>
    <t xml:space="preserve">Дорожные знаки и дорожная разметка </t>
  </si>
  <si>
    <t>Нарушение правил парковки автотранспорта, в том числе на внутридворовой территории и вне организованных автостоянок</t>
  </si>
  <si>
    <t xml:space="preserve">Водоснабжение поселений </t>
  </si>
  <si>
    <t>Государственный мониторинг земель. Землеустройство. Установление (изменение) границ земельных участков. Резервирование земель для государственных и муниципальных нужд</t>
  </si>
  <si>
    <t>Городской, сельский и междугородний пассажирский транспорт (1/0/1)</t>
  </si>
  <si>
    <t>Результаты рассмотрения обращения (1/0/0)</t>
  </si>
  <si>
    <t xml:space="preserve">Благоустройство и ремонт подъездных дорог, в том числе тротуаров </t>
  </si>
  <si>
    <t xml:space="preserve">Предоставление субсидий на жилье </t>
  </si>
  <si>
    <t xml:space="preserve">Борьба с аварийностью. Безопасность дорожного движения </t>
  </si>
  <si>
    <t xml:space="preserve">Изъятие земельных участков для государственных и муниципальных нужд </t>
  </si>
  <si>
    <t xml:space="preserve">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</si>
  <si>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 xml:space="preserve">Комплексное благоустройство </t>
  </si>
  <si>
    <t xml:space="preserve"> Административно-территориальное деление субъектов Российской Федерации и их территорий </t>
  </si>
  <si>
    <t xml:space="preserve">Градостроительство. Архитектура и проектирование </t>
  </si>
  <si>
    <t xml:space="preserve">Организация условий и мест для детского отдыха и досуга (детских и спортивных площадок) </t>
  </si>
  <si>
    <t xml:space="preserve">Тарифы, сборы и льготы на транспортные услуги </t>
  </si>
  <si>
    <t>Уличное освещение</t>
  </si>
  <si>
    <t>Государственные жилищные сертификаты</t>
  </si>
  <si>
    <t>Ремонт и эксплуатация ливневой канализации</t>
  </si>
  <si>
    <t>Строительство объектов социальной сферы (науки, культуры, спорта, народного образования, здравоохранения, торговли)</t>
  </si>
  <si>
    <t xml:space="preserve">Государственный контроль и надзор в области долевого строительства </t>
  </si>
  <si>
    <t>представлена информация по запросу</t>
  </si>
  <si>
    <t>Строительные организации, застройщики</t>
  </si>
  <si>
    <t>Газификация поселения</t>
  </si>
  <si>
    <t>Жилищное строительство</t>
  </si>
  <si>
    <t xml:space="preserve">Государственные и муниципальные контракты </t>
  </si>
  <si>
    <t>Деятельность судебных приставов</t>
  </si>
  <si>
    <t>Деятельность органов исполнительной власти субъекта Российской Федерации. Принимаемые решения</t>
  </si>
  <si>
    <t>Охрана общего порядка</t>
  </si>
  <si>
    <t xml:space="preserve">Право собственности и другие вещные права (за исключением международного частного права) </t>
  </si>
  <si>
    <t>Устранение строительных недоделок</t>
  </si>
  <si>
    <t>Подключение индивидуальных жилых домов к централизованным сетям водо-, тепло - газо-, электроснабжения и водоотведения (2/0/0)</t>
  </si>
  <si>
    <t xml:space="preserve">Обеспечение жильем выезжающих северян и жителей закрытых административно-территориальных образований </t>
  </si>
  <si>
    <t>Работа руководителей транспортных организаций</t>
  </si>
  <si>
    <t>Вопросы ЖКХ  (частного домовладения, оплата ком.услуг, обращение с ТКО )</t>
  </si>
  <si>
    <t xml:space="preserve"> Автомобильный транспорт , эксплуатация и сохранность автомобильных дорог</t>
  </si>
  <si>
    <t>дан ответ автору</t>
  </si>
  <si>
    <t>Согласование строительства</t>
  </si>
  <si>
    <t xml:space="preserve"> Неполучение ответа на обращение </t>
  </si>
  <si>
    <t>Железнодорожный/ воздушный транспорт</t>
  </si>
  <si>
    <t>Улучшение жилищных условий/ обеспечение жильем ветеранов/ 
выделение жилья молодым семьям</t>
  </si>
  <si>
    <t>Индивидуальное жилищное строительство (</t>
  </si>
  <si>
    <t>Результаты рассмотрения обращений  за отчетный месяц 2021 года</t>
  </si>
  <si>
    <t>Количество обращений, поступивших в департамент строительства и транспорта Белгородской области за сентябрь 2021 года</t>
  </si>
  <si>
    <t>Количество обращений, поступивших в департамент строительства и транспорта Белгородской области за сентябрь 2021 года                                                          с распределением по  муниципальным районам (городским округам)</t>
  </si>
  <si>
    <t>Количество вопросов, поступивших в департамент строительства и транспорта Белгородской области за сентябрь 2021 года, с распределением по тематическим разделам</t>
  </si>
  <si>
    <t>Участие в долевом строительстве/ипотечное кредитование</t>
  </si>
  <si>
    <t>Образование (среднее общее/дошкольное )</t>
  </si>
  <si>
    <t>Выплата заработной платы</t>
  </si>
  <si>
    <t>Трудоустройство, безработица.</t>
  </si>
  <si>
    <t>В ходе личного приема поступило 27обращений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</si>
</sst>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/>
    <xf numFmtId="10" fontId="4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0" fontId="7" fillId="0" borderId="0" xfId="0" applyNumberFormat="1" applyFont="1" applyBorder="1"/>
    <xf numFmtId="0" fontId="0" fillId="0" borderId="1" xfId="0" applyBorder="1"/>
    <xf numFmtId="0" fontId="0" fillId="0" borderId="8" xfId="0" applyBorder="1" applyAlignment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8" fillId="0" borderId="0" xfId="0" applyFont="1"/>
    <xf numFmtId="0" fontId="0" fillId="0" borderId="0" xfId="0" applyBorder="1"/>
    <xf numFmtId="0" fontId="7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tabSelected="1" topLeftCell="A15" zoomScale="120" zoomScaleNormal="120" workbookViewId="0">
      <selection activeCell="A24" sqref="A24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4" s="9" customFormat="1" ht="15" customHeight="1" x14ac:dyDescent="0.25">
      <c r="A1" s="32" t="s">
        <v>99</v>
      </c>
      <c r="B1" s="32"/>
      <c r="C1" s="32"/>
      <c r="D1" s="25"/>
    </row>
    <row r="2" spans="1:4" s="9" customFormat="1" ht="23.25" customHeight="1" x14ac:dyDescent="0.25">
      <c r="A2" s="32"/>
      <c r="B2" s="32"/>
      <c r="C2" s="32"/>
      <c r="D2" s="25"/>
    </row>
    <row r="3" spans="1:4" hidden="1" x14ac:dyDescent="0.25">
      <c r="A3" s="24"/>
      <c r="B3" s="24"/>
      <c r="C3" s="24"/>
      <c r="D3" s="26"/>
    </row>
    <row r="4" spans="1:4" hidden="1" x14ac:dyDescent="0.25">
      <c r="A4" s="24"/>
      <c r="B4" s="24"/>
      <c r="C4" s="24"/>
      <c r="D4" s="26"/>
    </row>
    <row r="5" spans="1:4" hidden="1" x14ac:dyDescent="0.25">
      <c r="A5" s="24"/>
      <c r="B5" s="24"/>
      <c r="C5" s="24"/>
      <c r="D5" s="26"/>
    </row>
    <row r="6" spans="1:4" s="2" customFormat="1" ht="31.5" customHeight="1" x14ac:dyDescent="0.3">
      <c r="A6" s="33" t="s">
        <v>15</v>
      </c>
      <c r="B6" s="33"/>
      <c r="C6" s="1" t="s">
        <v>16</v>
      </c>
      <c r="D6" s="27"/>
    </row>
    <row r="7" spans="1:4" s="2" customFormat="1" ht="15" customHeight="1" x14ac:dyDescent="0.3">
      <c r="A7" s="32" t="s">
        <v>8</v>
      </c>
      <c r="B7" s="5" t="s">
        <v>6</v>
      </c>
      <c r="C7" s="1">
        <v>133</v>
      </c>
      <c r="D7" s="27"/>
    </row>
    <row r="8" spans="1:4" s="2" customFormat="1" ht="15" customHeight="1" x14ac:dyDescent="0.3">
      <c r="A8" s="32"/>
      <c r="B8" s="5" t="s">
        <v>9</v>
      </c>
      <c r="C8" s="1">
        <v>28</v>
      </c>
      <c r="D8" s="27"/>
    </row>
    <row r="9" spans="1:4" s="2" customFormat="1" ht="33" customHeight="1" x14ac:dyDescent="0.3">
      <c r="A9" s="32"/>
      <c r="B9" s="5" t="s">
        <v>10</v>
      </c>
      <c r="C9" s="1">
        <v>98</v>
      </c>
      <c r="D9" s="27"/>
    </row>
    <row r="10" spans="1:4" s="2" customFormat="1" ht="15" customHeight="1" x14ac:dyDescent="0.3">
      <c r="A10" s="32"/>
      <c r="B10" s="5" t="s">
        <v>11</v>
      </c>
      <c r="C10" s="1">
        <v>7</v>
      </c>
      <c r="D10" s="27"/>
    </row>
    <row r="11" spans="1:4" s="2" customFormat="1" ht="18.75" x14ac:dyDescent="0.3">
      <c r="A11" s="32"/>
      <c r="B11" s="6" t="s">
        <v>12</v>
      </c>
      <c r="C11" s="1">
        <v>0</v>
      </c>
      <c r="D11" s="27"/>
    </row>
    <row r="12" spans="1:4" s="2" customFormat="1" ht="18.75" x14ac:dyDescent="0.3">
      <c r="A12" s="32"/>
      <c r="B12" s="6" t="s">
        <v>13</v>
      </c>
      <c r="C12" s="1">
        <v>118</v>
      </c>
      <c r="D12" s="27"/>
    </row>
    <row r="13" spans="1:4" s="2" customFormat="1" ht="18.75" x14ac:dyDescent="0.3">
      <c r="A13" s="32"/>
      <c r="B13" s="6" t="s">
        <v>14</v>
      </c>
      <c r="C13" s="1">
        <v>0</v>
      </c>
      <c r="D13" s="27"/>
    </row>
    <row r="14" spans="1:4" s="3" customFormat="1" ht="18.75" x14ac:dyDescent="0.3">
      <c r="A14" s="32"/>
      <c r="B14" s="7" t="s">
        <v>4</v>
      </c>
      <c r="C14" s="1">
        <v>46</v>
      </c>
      <c r="D14" s="28"/>
    </row>
    <row r="15" spans="1:4" s="2" customFormat="1" ht="18.75" x14ac:dyDescent="0.3">
      <c r="A15" s="32"/>
      <c r="B15" s="7" t="s">
        <v>5</v>
      </c>
      <c r="C15" s="1">
        <v>87</v>
      </c>
      <c r="D15" s="27"/>
    </row>
    <row r="16" spans="1:4" s="2" customFormat="1" ht="18.75" x14ac:dyDescent="0.3">
      <c r="A16" s="32" t="s">
        <v>50</v>
      </c>
      <c r="B16" s="6" t="s">
        <v>6</v>
      </c>
      <c r="C16" s="1">
        <v>133</v>
      </c>
      <c r="D16" s="27"/>
    </row>
    <row r="17" spans="1:4" s="2" customFormat="1" ht="18.75" x14ac:dyDescent="0.3">
      <c r="A17" s="32"/>
      <c r="B17" s="6" t="s">
        <v>7</v>
      </c>
      <c r="C17" s="1">
        <v>9</v>
      </c>
      <c r="D17" s="27"/>
    </row>
    <row r="18" spans="1:4" s="2" customFormat="1" ht="30.75" customHeight="1" x14ac:dyDescent="0.3">
      <c r="A18" s="33" t="s">
        <v>1</v>
      </c>
      <c r="B18" s="33"/>
      <c r="C18" s="1">
        <v>45</v>
      </c>
      <c r="D18" s="27"/>
    </row>
    <row r="19" spans="1:4" s="2" customFormat="1" ht="28.5" customHeight="1" x14ac:dyDescent="0.3">
      <c r="A19" s="32" t="s">
        <v>98</v>
      </c>
      <c r="B19" s="8" t="s">
        <v>2</v>
      </c>
      <c r="C19" s="1">
        <v>1</v>
      </c>
      <c r="D19" s="27"/>
    </row>
    <row r="20" spans="1:4" s="2" customFormat="1" ht="20.25" customHeight="1" x14ac:dyDescent="0.3">
      <c r="A20" s="32"/>
      <c r="B20" s="6" t="s">
        <v>92</v>
      </c>
      <c r="C20" s="1">
        <v>3</v>
      </c>
      <c r="D20" s="27"/>
    </row>
    <row r="21" spans="1:4" s="2" customFormat="1" ht="24" customHeight="1" x14ac:dyDescent="0.3">
      <c r="A21" s="32"/>
      <c r="B21" s="6" t="s">
        <v>3</v>
      </c>
      <c r="C21" s="1">
        <v>17</v>
      </c>
      <c r="D21" s="27"/>
    </row>
    <row r="22" spans="1:4" s="2" customFormat="1" ht="57" customHeight="1" x14ac:dyDescent="0.3">
      <c r="A22" s="32"/>
      <c r="B22" s="5" t="s">
        <v>77</v>
      </c>
      <c r="C22" s="1">
        <v>5</v>
      </c>
      <c r="D22" s="27"/>
    </row>
    <row r="24" spans="1:4" x14ac:dyDescent="0.25">
      <c r="A24" s="29" t="s">
        <v>106</v>
      </c>
    </row>
    <row r="25" spans="1:4" s="30" customFormat="1" x14ac:dyDescent="0.25"/>
    <row r="26" spans="1:4" s="30" customFormat="1" x14ac:dyDescent="0.25"/>
    <row r="27" spans="1:4" s="30" customFormat="1" x14ac:dyDescent="0.25"/>
    <row r="28" spans="1:4" s="30" customFormat="1" x14ac:dyDescent="0.25"/>
    <row r="29" spans="1:4" s="30" customFormat="1" x14ac:dyDescent="0.25"/>
    <row r="30" spans="1:4" s="30" customFormat="1" x14ac:dyDescent="0.25"/>
    <row r="31" spans="1:4" s="30" customFormat="1" x14ac:dyDescent="0.25"/>
    <row r="32" spans="1:4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  <row r="37" s="30" customFormat="1" x14ac:dyDescent="0.25"/>
    <row r="38" s="30" customFormat="1" x14ac:dyDescent="0.25"/>
    <row r="39" s="30" customFormat="1" x14ac:dyDescent="0.25"/>
    <row r="40" s="30" customFormat="1" x14ac:dyDescent="0.25"/>
    <row r="41" s="30" customFormat="1" x14ac:dyDescent="0.25"/>
    <row r="42" s="30" customFormat="1" x14ac:dyDescent="0.25"/>
    <row r="43" s="30" customFormat="1" x14ac:dyDescent="0.25"/>
    <row r="44" s="30" customFormat="1" x14ac:dyDescent="0.25"/>
    <row r="45" s="30" customFormat="1" x14ac:dyDescent="0.25"/>
    <row r="46" s="30" customFormat="1" x14ac:dyDescent="0.25"/>
    <row r="47" s="30" customFormat="1" x14ac:dyDescent="0.25"/>
    <row r="48" s="30" customFormat="1" x14ac:dyDescent="0.25"/>
    <row r="49" s="30" customFormat="1" x14ac:dyDescent="0.25"/>
    <row r="50" s="30" customFormat="1" x14ac:dyDescent="0.25"/>
    <row r="51" s="30" customFormat="1" x14ac:dyDescent="0.25"/>
    <row r="52" s="30" customFormat="1" x14ac:dyDescent="0.25"/>
    <row r="53" s="30" customFormat="1" x14ac:dyDescent="0.25"/>
    <row r="54" s="30" customFormat="1" x14ac:dyDescent="0.25"/>
    <row r="55" s="30" customFormat="1" x14ac:dyDescent="0.25"/>
    <row r="56" s="30" customFormat="1" x14ac:dyDescent="0.25"/>
    <row r="57" s="30" customFormat="1" x14ac:dyDescent="0.25"/>
    <row r="58" s="30" customFormat="1" x14ac:dyDescent="0.25"/>
    <row r="59" s="30" customFormat="1" x14ac:dyDescent="0.25"/>
    <row r="60" s="30" customFormat="1" x14ac:dyDescent="0.25"/>
    <row r="61" s="30" customFormat="1" x14ac:dyDescent="0.25"/>
    <row r="62" s="30" customFormat="1" x14ac:dyDescent="0.25"/>
    <row r="63" s="30" customFormat="1" x14ac:dyDescent="0.25"/>
    <row r="64" s="30" customFormat="1" x14ac:dyDescent="0.25"/>
    <row r="65" s="30" customFormat="1" x14ac:dyDescent="0.25"/>
    <row r="66" s="30" customFormat="1" x14ac:dyDescent="0.25"/>
    <row r="67" s="30" customFormat="1" x14ac:dyDescent="0.25"/>
    <row r="68" s="30" customFormat="1" x14ac:dyDescent="0.25"/>
    <row r="69" s="30" customFormat="1" x14ac:dyDescent="0.25"/>
    <row r="70" s="30" customFormat="1" x14ac:dyDescent="0.25"/>
    <row r="71" s="30" customFormat="1" x14ac:dyDescent="0.25"/>
    <row r="72" s="30" customFormat="1" x14ac:dyDescent="0.25"/>
    <row r="73" s="30" customFormat="1" x14ac:dyDescent="0.25"/>
    <row r="74" s="30" customFormat="1" x14ac:dyDescent="0.25"/>
    <row r="75" s="30" customFormat="1" x14ac:dyDescent="0.25"/>
    <row r="76" s="30" customFormat="1" x14ac:dyDescent="0.25"/>
    <row r="77" s="30" customFormat="1" x14ac:dyDescent="0.25"/>
    <row r="78" s="30" customFormat="1" x14ac:dyDescent="0.25"/>
    <row r="79" s="30" customFormat="1" x14ac:dyDescent="0.25"/>
    <row r="80" s="30" customFormat="1" x14ac:dyDescent="0.25"/>
    <row r="81" s="30" customFormat="1" x14ac:dyDescent="0.25"/>
    <row r="82" s="30" customFormat="1" x14ac:dyDescent="0.25"/>
    <row r="83" s="30" customFormat="1" x14ac:dyDescent="0.25"/>
    <row r="84" s="30" customFormat="1" x14ac:dyDescent="0.25"/>
    <row r="85" s="30" customFormat="1" x14ac:dyDescent="0.25"/>
    <row r="86" s="30" customFormat="1" x14ac:dyDescent="0.25"/>
    <row r="87" s="30" customFormat="1" x14ac:dyDescent="0.25"/>
    <row r="88" s="30" customFormat="1" x14ac:dyDescent="0.25"/>
    <row r="89" s="30" customFormat="1" x14ac:dyDescent="0.25"/>
    <row r="90" s="30" customFormat="1" x14ac:dyDescent="0.25"/>
    <row r="91" s="30" customFormat="1" x14ac:dyDescent="0.25"/>
    <row r="92" s="30" customFormat="1" x14ac:dyDescent="0.25"/>
    <row r="93" s="30" customFormat="1" x14ac:dyDescent="0.25"/>
    <row r="94" s="30" customFormat="1" x14ac:dyDescent="0.25"/>
    <row r="95" s="30" customFormat="1" x14ac:dyDescent="0.25"/>
    <row r="96" s="30" customFormat="1" x14ac:dyDescent="0.25"/>
    <row r="97" s="30" customFormat="1" x14ac:dyDescent="0.25"/>
    <row r="98" s="30" customFormat="1" x14ac:dyDescent="0.25"/>
    <row r="99" s="30" customFormat="1" x14ac:dyDescent="0.25"/>
    <row r="100" s="30" customFormat="1" x14ac:dyDescent="0.25"/>
    <row r="101" s="30" customFormat="1" x14ac:dyDescent="0.25"/>
    <row r="102" s="30" customFormat="1" x14ac:dyDescent="0.25"/>
    <row r="103" s="30" customFormat="1" x14ac:dyDescent="0.25"/>
    <row r="104" s="30" customFormat="1" x14ac:dyDescent="0.25"/>
    <row r="105" s="30" customFormat="1" x14ac:dyDescent="0.25"/>
    <row r="106" s="30" customFormat="1" x14ac:dyDescent="0.25"/>
    <row r="107" s="30" customFormat="1" x14ac:dyDescent="0.25"/>
    <row r="108" s="30" customFormat="1" x14ac:dyDescent="0.25"/>
    <row r="109" s="30" customFormat="1" x14ac:dyDescent="0.25"/>
    <row r="110" s="30" customFormat="1" x14ac:dyDescent="0.25"/>
    <row r="111" s="30" customFormat="1" x14ac:dyDescent="0.25"/>
    <row r="112" s="30" customFormat="1" x14ac:dyDescent="0.25"/>
    <row r="113" s="30" customFormat="1" x14ac:dyDescent="0.25"/>
    <row r="114" s="30" customFormat="1" x14ac:dyDescent="0.25"/>
    <row r="115" s="30" customFormat="1" x14ac:dyDescent="0.25"/>
    <row r="116" s="30" customFormat="1" x14ac:dyDescent="0.25"/>
    <row r="117" s="30" customFormat="1" x14ac:dyDescent="0.25"/>
    <row r="118" s="30" customFormat="1" x14ac:dyDescent="0.25"/>
    <row r="119" s="30" customFormat="1" x14ac:dyDescent="0.25"/>
    <row r="120" s="30" customFormat="1" x14ac:dyDescent="0.25"/>
    <row r="121" s="30" customFormat="1" x14ac:dyDescent="0.25"/>
    <row r="122" s="30" customFormat="1" x14ac:dyDescent="0.25"/>
    <row r="123" s="30" customFormat="1" x14ac:dyDescent="0.25"/>
    <row r="124" s="30" customFormat="1" x14ac:dyDescent="0.25"/>
    <row r="125" s="30" customFormat="1" x14ac:dyDescent="0.25"/>
    <row r="126" s="30" customFormat="1" x14ac:dyDescent="0.25"/>
    <row r="127" s="30" customFormat="1" x14ac:dyDescent="0.25"/>
    <row r="128" s="30" customFormat="1" x14ac:dyDescent="0.25"/>
    <row r="129" s="30" customFormat="1" x14ac:dyDescent="0.25"/>
    <row r="130" s="30" customFormat="1" x14ac:dyDescent="0.25"/>
    <row r="131" s="30" customFormat="1" x14ac:dyDescent="0.25"/>
    <row r="132" s="30" customFormat="1" x14ac:dyDescent="0.25"/>
    <row r="133" s="30" customFormat="1" x14ac:dyDescent="0.25"/>
    <row r="134" s="30" customFormat="1" x14ac:dyDescent="0.25"/>
    <row r="135" s="30" customFormat="1" x14ac:dyDescent="0.25"/>
    <row r="136" s="30" customFormat="1" x14ac:dyDescent="0.25"/>
    <row r="137" s="30" customFormat="1" x14ac:dyDescent="0.25"/>
    <row r="138" s="30" customFormat="1" x14ac:dyDescent="0.25"/>
    <row r="139" s="30" customFormat="1" x14ac:dyDescent="0.25"/>
    <row r="140" s="30" customFormat="1" x14ac:dyDescent="0.25"/>
    <row r="141" s="30" customFormat="1" x14ac:dyDescent="0.25"/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topLeftCell="A19" zoomScaleNormal="100" workbookViewId="0">
      <selection activeCell="B28" sqref="B28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4" t="s">
        <v>100</v>
      </c>
      <c r="B1" s="34"/>
    </row>
    <row r="3" spans="1:2" ht="46.5" customHeight="1" x14ac:dyDescent="0.25">
      <c r="A3" s="4" t="s">
        <v>17</v>
      </c>
      <c r="B3" s="4" t="s">
        <v>0</v>
      </c>
    </row>
    <row r="4" spans="1:2" ht="38.25" customHeight="1" x14ac:dyDescent="0.3">
      <c r="A4" s="11" t="s">
        <v>18</v>
      </c>
      <c r="B4" s="1">
        <v>57</v>
      </c>
    </row>
    <row r="5" spans="1:2" ht="37.5" customHeight="1" x14ac:dyDescent="0.3">
      <c r="A5" s="10" t="s">
        <v>19</v>
      </c>
      <c r="B5" s="1">
        <v>6</v>
      </c>
    </row>
    <row r="6" spans="1:2" ht="38.25" customHeight="1" x14ac:dyDescent="0.3">
      <c r="A6" s="10" t="s">
        <v>20</v>
      </c>
      <c r="B6" s="1">
        <v>27</v>
      </c>
    </row>
    <row r="7" spans="1:2" ht="39" customHeight="1" x14ac:dyDescent="0.3">
      <c r="A7" s="10" t="s">
        <v>21</v>
      </c>
      <c r="B7" s="1">
        <v>0</v>
      </c>
    </row>
    <row r="8" spans="1:2" ht="36" customHeight="1" x14ac:dyDescent="0.3">
      <c r="A8" s="10" t="s">
        <v>22</v>
      </c>
      <c r="B8" s="1">
        <v>4</v>
      </c>
    </row>
    <row r="9" spans="1:2" ht="38.25" customHeight="1" x14ac:dyDescent="0.3">
      <c r="A9" s="10" t="s">
        <v>23</v>
      </c>
      <c r="B9" s="1">
        <v>1</v>
      </c>
    </row>
    <row r="10" spans="1:2" ht="38.25" customHeight="1" x14ac:dyDescent="0.3">
      <c r="A10" s="10" t="s">
        <v>24</v>
      </c>
      <c r="B10" s="1">
        <v>0</v>
      </c>
    </row>
    <row r="11" spans="1:2" ht="39" customHeight="1" x14ac:dyDescent="0.3">
      <c r="A11" s="10" t="s">
        <v>25</v>
      </c>
      <c r="B11" s="1">
        <v>2</v>
      </c>
    </row>
    <row r="12" spans="1:2" ht="38.25" customHeight="1" x14ac:dyDescent="0.3">
      <c r="A12" s="10" t="s">
        <v>26</v>
      </c>
      <c r="B12" s="1">
        <v>0</v>
      </c>
    </row>
    <row r="13" spans="1:2" ht="37.5" customHeight="1" x14ac:dyDescent="0.3">
      <c r="A13" s="10" t="s">
        <v>27</v>
      </c>
      <c r="B13" s="1">
        <v>0</v>
      </c>
    </row>
    <row r="14" spans="1:2" ht="37.5" customHeight="1" x14ac:dyDescent="0.3">
      <c r="A14" s="10" t="s">
        <v>28</v>
      </c>
      <c r="B14" s="1">
        <v>3</v>
      </c>
    </row>
    <row r="15" spans="1:2" ht="36.75" customHeight="1" x14ac:dyDescent="0.3">
      <c r="A15" s="10" t="s">
        <v>29</v>
      </c>
      <c r="B15" s="1">
        <v>0</v>
      </c>
    </row>
    <row r="16" spans="1:2" ht="38.25" customHeight="1" x14ac:dyDescent="0.3">
      <c r="A16" s="10" t="s">
        <v>30</v>
      </c>
      <c r="B16" s="1">
        <v>1</v>
      </c>
    </row>
    <row r="17" spans="1:2" ht="36.75" customHeight="1" x14ac:dyDescent="0.3">
      <c r="A17" s="10" t="s">
        <v>31</v>
      </c>
      <c r="B17" s="1">
        <v>0</v>
      </c>
    </row>
    <row r="18" spans="1:2" ht="35.25" customHeight="1" x14ac:dyDescent="0.3">
      <c r="A18" s="10" t="s">
        <v>32</v>
      </c>
      <c r="B18" s="1">
        <v>1</v>
      </c>
    </row>
    <row r="19" spans="1:2" ht="38.25" customHeight="1" x14ac:dyDescent="0.3">
      <c r="A19" s="10" t="s">
        <v>33</v>
      </c>
      <c r="B19" s="1">
        <v>3</v>
      </c>
    </row>
    <row r="20" spans="1:2" ht="36" customHeight="1" x14ac:dyDescent="0.3">
      <c r="A20" s="10" t="s">
        <v>34</v>
      </c>
      <c r="B20" s="1">
        <v>0</v>
      </c>
    </row>
    <row r="21" spans="1:2" ht="38.25" customHeight="1" x14ac:dyDescent="0.3">
      <c r="A21" s="10" t="s">
        <v>35</v>
      </c>
      <c r="B21" s="1">
        <v>0</v>
      </c>
    </row>
    <row r="22" spans="1:2" ht="36" customHeight="1" x14ac:dyDescent="0.3">
      <c r="A22" s="10" t="s">
        <v>36</v>
      </c>
      <c r="B22" s="1">
        <v>12</v>
      </c>
    </row>
    <row r="23" spans="1:2" ht="37.5" customHeight="1" x14ac:dyDescent="0.3">
      <c r="A23" s="10" t="s">
        <v>37</v>
      </c>
      <c r="B23" s="1">
        <v>0</v>
      </c>
    </row>
    <row r="24" spans="1:2" ht="37.5" customHeight="1" x14ac:dyDescent="0.3">
      <c r="A24" s="10" t="s">
        <v>38</v>
      </c>
      <c r="B24" s="1">
        <v>3</v>
      </c>
    </row>
    <row r="25" spans="1:2" ht="38.25" customHeight="1" x14ac:dyDescent="0.3">
      <c r="A25" s="10" t="s">
        <v>39</v>
      </c>
      <c r="B25" s="1">
        <v>4</v>
      </c>
    </row>
    <row r="26" spans="1:2" ht="39.75" customHeight="1" x14ac:dyDescent="0.3">
      <c r="A26" s="10" t="s">
        <v>40</v>
      </c>
      <c r="B26" s="1">
        <v>1</v>
      </c>
    </row>
    <row r="27" spans="1:2" ht="38.25" customHeight="1" x14ac:dyDescent="0.3">
      <c r="A27" s="10" t="s">
        <v>41</v>
      </c>
      <c r="B27" s="1">
        <v>8</v>
      </c>
    </row>
    <row r="28" spans="1:2" ht="18.75" x14ac:dyDescent="0.3">
      <c r="A28" s="2"/>
      <c r="B28" s="2">
        <f>B4+B5+B6+B7+B8+B9+B10+B11+B12+B13+B14+B15+B16+B17+B18+B19+B20+B21+B22+B23+B24+B25+B26+B27</f>
        <v>133</v>
      </c>
    </row>
  </sheetData>
  <mergeCells count="1">
    <mergeCell ref="A1:B1"/>
  </mergeCells>
  <pageMargins left="0.7" right="0.7" top="0.75" bottom="0.75" header="0.3" footer="0.3"/>
  <pageSetup paperSize="9"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"/>
  <sheetViews>
    <sheetView zoomScale="70" zoomScaleNormal="70" workbookViewId="0">
      <selection activeCell="I8" sqref="I8"/>
    </sheetView>
  </sheetViews>
  <sheetFormatPr defaultRowHeight="15" x14ac:dyDescent="0.25"/>
  <cols>
    <col min="1" max="1" width="17.85546875" customWidth="1"/>
    <col min="2" max="5" width="9.28515625" bestFit="1" customWidth="1"/>
    <col min="6" max="7" width="9.28515625" customWidth="1"/>
    <col min="8" max="8" width="10.28515625" customWidth="1"/>
    <col min="9" max="9" width="9.28515625" bestFit="1" customWidth="1"/>
    <col min="10" max="12" width="9.28515625" customWidth="1"/>
    <col min="13" max="13" width="9.28515625" bestFit="1" customWidth="1"/>
    <col min="14" max="14" width="9.28515625" hidden="1" customWidth="1"/>
    <col min="15" max="16" width="9.7109375" hidden="1" customWidth="1"/>
    <col min="17" max="17" width="9.7109375" bestFit="1" customWidth="1"/>
    <col min="18" max="18" width="9.7109375" customWidth="1"/>
    <col min="19" max="20" width="12.5703125" bestFit="1" customWidth="1"/>
    <col min="21" max="21" width="9.28515625" bestFit="1" customWidth="1"/>
    <col min="22" max="41" width="9.28515625" customWidth="1"/>
    <col min="42" max="42" width="9.28515625" bestFit="1" customWidth="1"/>
    <col min="43" max="44" width="9.28515625" customWidth="1"/>
    <col min="45" max="45" width="9.28515625" bestFit="1" customWidth="1"/>
    <col min="46" max="49" width="9.28515625" hidden="1" customWidth="1"/>
    <col min="50" max="55" width="9.140625" customWidth="1"/>
    <col min="56" max="56" width="11.140625" bestFit="1" customWidth="1"/>
  </cols>
  <sheetData>
    <row r="1" spans="1:56" s="2" customFormat="1" ht="36" customHeight="1" x14ac:dyDescent="0.3">
      <c r="H1" s="44" t="s">
        <v>101</v>
      </c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21"/>
    </row>
    <row r="2" spans="1:56" s="2" customFormat="1" ht="18.75" x14ac:dyDescent="0.3"/>
    <row r="3" spans="1:56" s="12" customFormat="1" ht="18.75" x14ac:dyDescent="0.3"/>
    <row r="4" spans="1:56" s="14" customFormat="1" ht="20.25" customHeight="1" x14ac:dyDescent="0.3">
      <c r="A4" s="13"/>
      <c r="B4" s="45" t="s">
        <v>42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35" t="s">
        <v>49</v>
      </c>
    </row>
    <row r="5" spans="1:56" s="14" customFormat="1" ht="18.75" customHeight="1" x14ac:dyDescent="0.3">
      <c r="A5" s="13"/>
      <c r="B5" s="46" t="s">
        <v>43</v>
      </c>
      <c r="C5" s="46"/>
      <c r="D5" s="46"/>
      <c r="E5" s="46"/>
      <c r="F5" s="46"/>
      <c r="G5" s="46"/>
      <c r="H5" s="46"/>
      <c r="I5" s="46" t="s">
        <v>44</v>
      </c>
      <c r="J5" s="46"/>
      <c r="K5" s="46"/>
      <c r="L5" s="46"/>
      <c r="M5" s="46"/>
      <c r="N5" s="46"/>
      <c r="O5" s="46"/>
      <c r="P5" s="46"/>
      <c r="Q5" s="46" t="s">
        <v>45</v>
      </c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1" t="s">
        <v>46</v>
      </c>
      <c r="AR5" s="42"/>
      <c r="AS5" s="43"/>
      <c r="AT5" s="22"/>
      <c r="AU5" s="22"/>
      <c r="AV5" s="22"/>
      <c r="AW5" s="22"/>
      <c r="AX5" s="46" t="s">
        <v>47</v>
      </c>
      <c r="AY5" s="46"/>
      <c r="AZ5" s="46"/>
      <c r="BA5" s="46"/>
      <c r="BB5" s="46"/>
      <c r="BC5" s="46"/>
      <c r="BD5" s="36"/>
    </row>
    <row r="6" spans="1:56" s="16" customFormat="1" ht="18.75" x14ac:dyDescent="0.3">
      <c r="A6" s="15"/>
      <c r="B6" s="38" t="s">
        <v>48</v>
      </c>
      <c r="C6" s="39"/>
      <c r="D6" s="39"/>
      <c r="E6" s="39"/>
      <c r="F6" s="39"/>
      <c r="G6" s="39"/>
      <c r="H6" s="40"/>
      <c r="I6" s="38" t="s">
        <v>48</v>
      </c>
      <c r="J6" s="39"/>
      <c r="K6" s="39"/>
      <c r="L6" s="39"/>
      <c r="M6" s="39"/>
      <c r="N6" s="39"/>
      <c r="O6" s="39"/>
      <c r="P6" s="40"/>
      <c r="Q6" s="38" t="s">
        <v>48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40"/>
      <c r="AQ6" s="38" t="s">
        <v>48</v>
      </c>
      <c r="AR6" s="39"/>
      <c r="AS6" s="39"/>
      <c r="AT6" s="39"/>
      <c r="AU6" s="39"/>
      <c r="AV6" s="39"/>
      <c r="AW6" s="40"/>
      <c r="AX6" s="38" t="s">
        <v>48</v>
      </c>
      <c r="AY6" s="39"/>
      <c r="AZ6" s="39"/>
      <c r="BA6" s="39"/>
      <c r="BB6" s="39"/>
      <c r="BC6" s="40"/>
      <c r="BD6" s="37"/>
    </row>
    <row r="7" spans="1:56" s="16" customFormat="1" ht="409.5" x14ac:dyDescent="0.3">
      <c r="A7" s="15"/>
      <c r="B7" s="17" t="s">
        <v>55</v>
      </c>
      <c r="C7" s="17" t="s">
        <v>94</v>
      </c>
      <c r="D7" s="17" t="s">
        <v>61</v>
      </c>
      <c r="E7" s="17" t="s">
        <v>85</v>
      </c>
      <c r="F7" s="17" t="s">
        <v>81</v>
      </c>
      <c r="G7" s="17" t="s">
        <v>68</v>
      </c>
      <c r="H7" s="17" t="s">
        <v>83</v>
      </c>
      <c r="I7" s="17" t="s">
        <v>65</v>
      </c>
      <c r="J7" s="17" t="s">
        <v>105</v>
      </c>
      <c r="K7" s="17" t="s">
        <v>103</v>
      </c>
      <c r="L7" s="17" t="s">
        <v>104</v>
      </c>
      <c r="M7" s="17" t="s">
        <v>66</v>
      </c>
      <c r="N7" s="17"/>
      <c r="O7" s="17"/>
      <c r="P7" s="17"/>
      <c r="Q7" s="17" t="s">
        <v>93</v>
      </c>
      <c r="R7" s="17" t="s">
        <v>89</v>
      </c>
      <c r="S7" s="17" t="s">
        <v>72</v>
      </c>
      <c r="T7" s="17" t="s">
        <v>54</v>
      </c>
      <c r="U7" s="17" t="s">
        <v>56</v>
      </c>
      <c r="V7" s="17" t="s">
        <v>75</v>
      </c>
      <c r="W7" s="17" t="s">
        <v>87</v>
      </c>
      <c r="X7" s="17" t="s">
        <v>59</v>
      </c>
      <c r="Y7" s="17" t="s">
        <v>53</v>
      </c>
      <c r="Z7" s="17" t="s">
        <v>76</v>
      </c>
      <c r="AA7" s="17" t="s">
        <v>60</v>
      </c>
      <c r="AB7" s="17" t="s">
        <v>71</v>
      </c>
      <c r="AC7" s="17" t="s">
        <v>91</v>
      </c>
      <c r="AD7" s="17" t="s">
        <v>79</v>
      </c>
      <c r="AE7" s="17" t="s">
        <v>62</v>
      </c>
      <c r="AF7" s="17" t="s">
        <v>69</v>
      </c>
      <c r="AG7" s="17" t="s">
        <v>63</v>
      </c>
      <c r="AH7" s="17" t="s">
        <v>67</v>
      </c>
      <c r="AI7" s="17" t="s">
        <v>74</v>
      </c>
      <c r="AJ7" s="17" t="s">
        <v>78</v>
      </c>
      <c r="AK7" s="17" t="s">
        <v>64</v>
      </c>
      <c r="AL7" s="17" t="s">
        <v>95</v>
      </c>
      <c r="AM7" s="17" t="s">
        <v>80</v>
      </c>
      <c r="AN7" s="17" t="s">
        <v>70</v>
      </c>
      <c r="AO7" s="17" t="s">
        <v>86</v>
      </c>
      <c r="AP7" s="17" t="s">
        <v>58</v>
      </c>
      <c r="AQ7" s="17" t="s">
        <v>84</v>
      </c>
      <c r="AR7" s="17" t="s">
        <v>82</v>
      </c>
      <c r="AS7" s="17" t="s">
        <v>57</v>
      </c>
      <c r="AT7" s="17"/>
      <c r="AU7" s="17"/>
      <c r="AV7" s="17"/>
      <c r="AW7" s="17"/>
      <c r="AX7" s="17" t="s">
        <v>102</v>
      </c>
      <c r="AY7" s="17" t="s">
        <v>90</v>
      </c>
      <c r="AZ7" s="17" t="s">
        <v>97</v>
      </c>
      <c r="BA7" s="17" t="s">
        <v>73</v>
      </c>
      <c r="BB7" s="17" t="s">
        <v>88</v>
      </c>
      <c r="BC7" s="31" t="s">
        <v>96</v>
      </c>
      <c r="BD7" s="15"/>
    </row>
    <row r="8" spans="1:56" s="16" customFormat="1" ht="37.5" x14ac:dyDescent="0.3">
      <c r="A8" s="18" t="s">
        <v>51</v>
      </c>
      <c r="B8" s="15">
        <v>0</v>
      </c>
      <c r="C8" s="15">
        <v>1</v>
      </c>
      <c r="D8" s="15">
        <v>2</v>
      </c>
      <c r="E8" s="15">
        <v>0</v>
      </c>
      <c r="F8" s="15">
        <v>1</v>
      </c>
      <c r="G8" s="15">
        <v>0</v>
      </c>
      <c r="H8" s="15">
        <v>4</v>
      </c>
      <c r="I8" s="15">
        <v>1</v>
      </c>
      <c r="J8" s="15">
        <v>2</v>
      </c>
      <c r="K8" s="15">
        <v>2</v>
      </c>
      <c r="L8" s="15">
        <v>2</v>
      </c>
      <c r="M8" s="15">
        <v>3</v>
      </c>
      <c r="N8" s="15"/>
      <c r="O8" s="15"/>
      <c r="P8" s="15"/>
      <c r="Q8" s="15">
        <v>0</v>
      </c>
      <c r="R8" s="15">
        <v>0</v>
      </c>
      <c r="S8" s="15">
        <v>2</v>
      </c>
      <c r="T8" s="15">
        <v>12</v>
      </c>
      <c r="U8" s="15">
        <v>3</v>
      </c>
      <c r="V8" s="15">
        <v>5</v>
      </c>
      <c r="W8" s="15">
        <v>0</v>
      </c>
      <c r="X8" s="15">
        <v>1</v>
      </c>
      <c r="Y8" s="15">
        <v>33</v>
      </c>
      <c r="Z8" s="15">
        <v>1</v>
      </c>
      <c r="AA8" s="15">
        <v>4</v>
      </c>
      <c r="AB8" s="15">
        <v>0</v>
      </c>
      <c r="AC8" s="15">
        <v>2</v>
      </c>
      <c r="AD8" s="15">
        <v>2</v>
      </c>
      <c r="AE8" s="15">
        <v>6</v>
      </c>
      <c r="AF8" s="15">
        <v>2</v>
      </c>
      <c r="AG8" s="15">
        <v>0</v>
      </c>
      <c r="AH8" s="15">
        <v>2</v>
      </c>
      <c r="AI8" s="15">
        <v>1</v>
      </c>
      <c r="AJ8" s="15">
        <v>5</v>
      </c>
      <c r="AK8" s="15">
        <v>4</v>
      </c>
      <c r="AL8" s="15">
        <v>1</v>
      </c>
      <c r="AM8" s="15">
        <v>6</v>
      </c>
      <c r="AN8" s="15">
        <v>0</v>
      </c>
      <c r="AO8" s="15">
        <v>5</v>
      </c>
      <c r="AP8" s="15">
        <v>3</v>
      </c>
      <c r="AQ8" s="15">
        <v>0</v>
      </c>
      <c r="AR8" s="15">
        <v>0</v>
      </c>
      <c r="AS8" s="15">
        <v>0</v>
      </c>
      <c r="AT8" s="15"/>
      <c r="AU8" s="15"/>
      <c r="AV8" s="15"/>
      <c r="AW8" s="15"/>
      <c r="AX8" s="15">
        <v>2</v>
      </c>
      <c r="AY8" s="15">
        <v>0</v>
      </c>
      <c r="AZ8" s="15">
        <v>2</v>
      </c>
      <c r="BA8" s="15">
        <v>1</v>
      </c>
      <c r="BB8" s="15">
        <v>2</v>
      </c>
      <c r="BC8" s="15">
        <v>8</v>
      </c>
      <c r="BD8" s="15">
        <f>BC8+BB8+BA8+AZ8+AY8+AX8+AS8+AR8+AQ8+AP8+AO8+AN8+AM8+AL8+AK8+AJ8+AI8+AH8+AG8+AE8+AF8+AC8+AD8+AB8+AA8+Z8+Y8+X8+W8+V8+U8+T8+S8+Q8+R8+M8+L8+K8+J8+I8+H8+G8+F8+E8+D8+C8+B8</f>
        <v>133</v>
      </c>
    </row>
    <row r="9" spans="1:56" s="16" customFormat="1" ht="131.25" x14ac:dyDescent="0.3">
      <c r="A9" s="18" t="s">
        <v>52</v>
      </c>
      <c r="B9" s="19">
        <v>0.01</v>
      </c>
      <c r="C9" s="19">
        <f>(C8/BD8)*100%</f>
        <v>7.5187969924812026E-3</v>
      </c>
      <c r="D9" s="19">
        <f>(D8/BD8)*100%</f>
        <v>1.5037593984962405E-2</v>
      </c>
      <c r="E9" s="19">
        <f>(E8/BD8)*100%</f>
        <v>0</v>
      </c>
      <c r="F9" s="19">
        <f>(F8/BD8)*100%</f>
        <v>7.5187969924812026E-3</v>
      </c>
      <c r="G9" s="19">
        <f>(G8/BD8)*100%</f>
        <v>0</v>
      </c>
      <c r="H9" s="19">
        <f>(H8/BD8)*100%</f>
        <v>3.007518796992481E-2</v>
      </c>
      <c r="I9" s="19">
        <f>(I8/BD8)*100%</f>
        <v>7.5187969924812026E-3</v>
      </c>
      <c r="J9" s="19">
        <f>(J8/BD8)*100%</f>
        <v>1.5037593984962405E-2</v>
      </c>
      <c r="K9" s="19">
        <v>0.04</v>
      </c>
      <c r="L9" s="19">
        <f>(L8/BD8)*100%</f>
        <v>1.5037593984962405E-2</v>
      </c>
      <c r="M9" s="19">
        <f>(M8/BD8)*100%</f>
        <v>2.2556390977443608E-2</v>
      </c>
      <c r="N9" s="19">
        <f>(N8/BD8)*100%</f>
        <v>0</v>
      </c>
      <c r="O9" s="19">
        <f>(O8/BD8)*100%</f>
        <v>0</v>
      </c>
      <c r="P9" s="19">
        <f>(P8/BD8)*100%</f>
        <v>0</v>
      </c>
      <c r="Q9" s="19">
        <f>(Q8/BD8)*100%</f>
        <v>0</v>
      </c>
      <c r="R9" s="19">
        <f>(R8/BD8)*100%</f>
        <v>0</v>
      </c>
      <c r="S9" s="19">
        <f>(S8/BD8)*100%</f>
        <v>1.5037593984962405E-2</v>
      </c>
      <c r="T9" s="19">
        <f>(T8/BD8)*100%</f>
        <v>9.0225563909774431E-2</v>
      </c>
      <c r="U9" s="19">
        <f>(U8/BD8)*100%</f>
        <v>2.2556390977443608E-2</v>
      </c>
      <c r="V9" s="19">
        <f>(V8/BD8)*100%</f>
        <v>3.7593984962406013E-2</v>
      </c>
      <c r="W9" s="19">
        <f>(W8/BD8)*100%</f>
        <v>0</v>
      </c>
      <c r="X9" s="19">
        <f>(X8/BD8)*100%</f>
        <v>7.5187969924812026E-3</v>
      </c>
      <c r="Y9" s="19">
        <f>(Y8/BD8)*100%</f>
        <v>0.24812030075187969</v>
      </c>
      <c r="Z9" s="19">
        <f>(Z8/BD8)*100%</f>
        <v>7.5187969924812026E-3</v>
      </c>
      <c r="AA9" s="19">
        <f>(AA8/BD8)*100%</f>
        <v>3.007518796992481E-2</v>
      </c>
      <c r="AB9" s="19">
        <f>(AB8/BD8)*100%</f>
        <v>0</v>
      </c>
      <c r="AC9" s="19">
        <f>(AC8/BD8)*100%</f>
        <v>1.5037593984962405E-2</v>
      </c>
      <c r="AD9" s="19">
        <f>(AD8/BD8)*100%</f>
        <v>1.5037593984962405E-2</v>
      </c>
      <c r="AE9" s="19">
        <f>(AE8/BD8)*100%</f>
        <v>4.5112781954887216E-2</v>
      </c>
      <c r="AF9" s="19">
        <f>(AF8/BD8)*100%</f>
        <v>1.5037593984962405E-2</v>
      </c>
      <c r="AG9" s="19">
        <f>(AG8/BD8)*100%</f>
        <v>0</v>
      </c>
      <c r="AH9" s="19">
        <f>(AH8/BD8)*100%</f>
        <v>1.5037593984962405E-2</v>
      </c>
      <c r="AI9" s="19">
        <f>(AI8/BD8)*100%</f>
        <v>7.5187969924812026E-3</v>
      </c>
      <c r="AJ9" s="19">
        <f>(AJ8/BD8)*100%</f>
        <v>3.7593984962406013E-2</v>
      </c>
      <c r="AK9" s="19">
        <f>(AK8/BD8)*100%</f>
        <v>3.007518796992481E-2</v>
      </c>
      <c r="AL9" s="19">
        <f>(AL8/BD8)*100%</f>
        <v>7.5187969924812026E-3</v>
      </c>
      <c r="AM9" s="19">
        <f>(AM8/BD8)*100%</f>
        <v>4.5112781954887216E-2</v>
      </c>
      <c r="AN9" s="19">
        <f>(AN8/BD8)*100%</f>
        <v>0</v>
      </c>
      <c r="AO9" s="19">
        <f>(AO8/BD8)*100%</f>
        <v>3.7593984962406013E-2</v>
      </c>
      <c r="AP9" s="19">
        <f>(AP8/BD8)*100%</f>
        <v>2.2556390977443608E-2</v>
      </c>
      <c r="AQ9" s="19">
        <f>(AQ8/BD8)*100%</f>
        <v>0</v>
      </c>
      <c r="AR9" s="19">
        <f>(AR8/BD8)*100%</f>
        <v>0</v>
      </c>
      <c r="AS9" s="19">
        <f>(AS8/BD8)*100%</f>
        <v>0</v>
      </c>
      <c r="AT9" s="19">
        <f>(AT8/BD8)*100%</f>
        <v>0</v>
      </c>
      <c r="AU9" s="19">
        <f>(AU8/BD8)*100%</f>
        <v>0</v>
      </c>
      <c r="AV9" s="19">
        <f>(AV8/BD8)*100%</f>
        <v>0</v>
      </c>
      <c r="AW9" s="19">
        <f>(AW8/BD8)*100%</f>
        <v>0</v>
      </c>
      <c r="AX9" s="19">
        <f>(AX8/BD8)*100%</f>
        <v>1.5037593984962405E-2</v>
      </c>
      <c r="AY9" s="19">
        <f>(AY8/BD8)*100%</f>
        <v>0</v>
      </c>
      <c r="AZ9" s="19">
        <f>(AZ8/BD8)*100%</f>
        <v>1.5037593984962405E-2</v>
      </c>
      <c r="BA9" s="19">
        <f>(BA8/BD8)*100%</f>
        <v>7.5187969924812026E-3</v>
      </c>
      <c r="BB9" s="19">
        <f>(BB8/BD8)*100%</f>
        <v>1.5037593984962405E-2</v>
      </c>
      <c r="BC9" s="20">
        <f>(BC8/BD8)*100%</f>
        <v>6.0150375939849621E-2</v>
      </c>
      <c r="BD9" s="19">
        <f>SUM(B9:BC9)</f>
        <v>1.0349624060150378</v>
      </c>
    </row>
    <row r="10" spans="1:56" ht="18.75" x14ac:dyDescent="0.3">
      <c r="AY10" s="23"/>
    </row>
  </sheetData>
  <mergeCells count="13">
    <mergeCell ref="H1:AX1"/>
    <mergeCell ref="B4:BC4"/>
    <mergeCell ref="B5:H5"/>
    <mergeCell ref="I5:P5"/>
    <mergeCell ref="Q5:AP5"/>
    <mergeCell ref="AX5:BC5"/>
    <mergeCell ref="BD4:BD6"/>
    <mergeCell ref="B6:H6"/>
    <mergeCell ref="I6:P6"/>
    <mergeCell ref="Q6:AP6"/>
    <mergeCell ref="AX6:BC6"/>
    <mergeCell ref="AQ5:AS5"/>
    <mergeCell ref="AQ6:AW6"/>
  </mergeCells>
  <pageMargins left="0.7" right="0.7" top="0.75" bottom="0.75" header="0.3" footer="0.3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Шагаровы</cp:lastModifiedBy>
  <cp:lastPrinted>2021-08-31T09:11:21Z</cp:lastPrinted>
  <dcterms:created xsi:type="dcterms:W3CDTF">2019-08-12T15:56:07Z</dcterms:created>
  <dcterms:modified xsi:type="dcterms:W3CDTF">2021-10-04T13:24:27Z</dcterms:modified>
</cp:coreProperties>
</file>